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15"/>
  </bookViews>
  <sheets>
    <sheet name="Nábytek" sheetId="1" r:id="rId1"/>
    <sheet name="List1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25" i="1" s="1"/>
  <c r="I20" i="1"/>
  <c r="J20" i="1" s="1"/>
  <c r="I19" i="1"/>
  <c r="J19" i="1" s="1"/>
  <c r="I18" i="1"/>
  <c r="J18" i="1" s="1"/>
  <c r="I17" i="1"/>
  <c r="J17" i="1" s="1"/>
  <c r="I16" i="1"/>
  <c r="J16" i="1" s="1"/>
  <c r="I14" i="1"/>
  <c r="J14" i="1" s="1"/>
  <c r="I13" i="1"/>
  <c r="J13" i="1" s="1"/>
  <c r="I12" i="1"/>
  <c r="J12" i="1" s="1"/>
  <c r="I9" i="1" l="1"/>
  <c r="I11" i="1" l="1"/>
  <c r="J11" i="1" s="1"/>
  <c r="I8" i="1"/>
  <c r="J9" i="1" l="1"/>
  <c r="J8" i="1"/>
  <c r="I7" i="1"/>
  <c r="J7" i="1" s="1"/>
  <c r="I6" i="1"/>
  <c r="J6" i="1" s="1"/>
  <c r="J27" i="1" l="1"/>
  <c r="I27" i="1"/>
</calcChain>
</file>

<file path=xl/sharedStrings.xml><?xml version="1.0" encoding="utf-8"?>
<sst xmlns="http://schemas.openxmlformats.org/spreadsheetml/2006/main" count="40" uniqueCount="39">
  <si>
    <t>počet ks</t>
  </si>
  <si>
    <t>Nabídková cena celkem</t>
  </si>
  <si>
    <r>
      <rPr>
        <b/>
        <sz val="11"/>
        <color rgb="FF000000"/>
        <rFont val="Calibri"/>
        <family val="2"/>
        <charset val="238"/>
        <scheme val="minor"/>
      </rPr>
      <t>cena za ks</t>
    </r>
    <r>
      <rPr>
        <sz val="11"/>
        <color rgb="FF000000"/>
        <rFont val="Calibri"/>
        <family val="2"/>
        <charset val="238"/>
        <scheme val="minor"/>
      </rPr>
      <t xml:space="preserve">
(Kč bez DPH)</t>
    </r>
  </si>
  <si>
    <r>
      <rPr>
        <b/>
        <sz val="11"/>
        <color rgb="FF000000"/>
        <rFont val="Calibri"/>
        <family val="2"/>
        <charset val="238"/>
        <scheme val="minor"/>
      </rPr>
      <t>DPH</t>
    </r>
    <r>
      <rPr>
        <sz val="11"/>
        <color rgb="FF000000"/>
        <rFont val="Calibri"/>
        <family val="2"/>
        <charset val="238"/>
        <scheme val="minor"/>
      </rPr>
      <t xml:space="preserve">
(%)</t>
    </r>
  </si>
  <si>
    <r>
      <rPr>
        <b/>
        <sz val="11"/>
        <color rgb="FF000000"/>
        <rFont val="Calibri"/>
        <family val="2"/>
        <charset val="238"/>
        <scheme val="minor"/>
      </rPr>
      <t>cena celkem</t>
    </r>
    <r>
      <rPr>
        <sz val="11"/>
        <color rgb="FF000000"/>
        <rFont val="Calibri"/>
        <family val="2"/>
        <charset val="238"/>
        <scheme val="minor"/>
      </rPr>
      <t xml:space="preserve">
(Kč vč. DPH)</t>
    </r>
  </si>
  <si>
    <t>položka č.</t>
  </si>
  <si>
    <r>
      <rPr>
        <b/>
        <sz val="11"/>
        <color rgb="FF000000"/>
        <rFont val="Calibri"/>
        <family val="2"/>
        <charset val="238"/>
        <scheme val="minor"/>
      </rPr>
      <t>cena celkem</t>
    </r>
    <r>
      <rPr>
        <sz val="11"/>
        <color rgb="FF000000"/>
        <rFont val="Calibri"/>
        <family val="2"/>
        <charset val="238"/>
        <scheme val="minor"/>
      </rPr>
      <t xml:space="preserve"> 
(Kč bez DPH)</t>
    </r>
  </si>
  <si>
    <t>Poptávka:</t>
  </si>
  <si>
    <t>Podlahový čistící stroj</t>
  </si>
  <si>
    <t>Záruka</t>
  </si>
  <si>
    <t>Minimálně 24 měsíců</t>
  </si>
  <si>
    <t>Servis</t>
  </si>
  <si>
    <t>Servis v místě zadavatele</t>
  </si>
  <si>
    <r>
      <t xml:space="preserve">Dodavatel uvede plnění  </t>
    </r>
    <r>
      <rPr>
        <b/>
        <sz val="11"/>
        <color rgb="FF000000"/>
        <rFont val="Calibri"/>
        <family val="2"/>
        <charset val="238"/>
        <scheme val="minor"/>
      </rPr>
      <t>ANO/NE</t>
    </r>
  </si>
  <si>
    <t>Poskytování náhradních dílů po dobu 5 let ode dne dodání stroje</t>
  </si>
  <si>
    <r>
      <rPr>
        <b/>
        <sz val="11"/>
        <color rgb="FF000000"/>
        <rFont val="Calibri"/>
        <family val="2"/>
        <charset val="238"/>
        <scheme val="minor"/>
      </rPr>
      <t xml:space="preserve">nabízené plnění 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i/>
        <sz val="11"/>
        <color rgb="FF000000"/>
        <rFont val="Calibri"/>
        <family val="2"/>
        <charset val="238"/>
      </rPr>
      <t>(popis plnění)</t>
    </r>
  </si>
  <si>
    <t>Předpokládaný požadavek zadavatele</t>
  </si>
  <si>
    <t>Na baterie - uveďte dobu provozu na jedno nabití</t>
  </si>
  <si>
    <t>Na baterie - uveďte dobu nabíjení do plné kapacity a dobu dobíjení na polovinu kapacity baterie</t>
  </si>
  <si>
    <t>Na baterie - uveďte předpokládanou čištěnou plochu na jedno nabití</t>
  </si>
  <si>
    <t>Možnost použití dezinfekce (pro Kuchyňské prostory); pokud ano uveďte velikost zásobníku pro dezinfekci)</t>
  </si>
  <si>
    <t>Uveďte velikost nádoby čistá/špinavá voda včetně velikosti zásobníku na čistící prostředek</t>
  </si>
  <si>
    <t>Co největší dosah do rohů - uveďte pracovní šířku kartáče a zda je válcový nebo diskový - jeho průměr</t>
  </si>
  <si>
    <t>včetně DPH</t>
  </si>
  <si>
    <t>cena plnění v Kč bez DPH</t>
  </si>
  <si>
    <t>položka</t>
  </si>
  <si>
    <t>Dodavatel</t>
  </si>
  <si>
    <t>Stroj je vhodný pro použití na polyuretan-cementové stěrky, epoxidové a polyuretanové vícevrstvé podlahy</t>
  </si>
  <si>
    <t>Ručně vedený s odsáváním (uveďte rozměry a základní popis stroje)</t>
  </si>
  <si>
    <t xml:space="preserve">Servis po dobu záruky - uveďte časový limit pro servisní zásah </t>
  </si>
  <si>
    <t>Uveďte hodinovou sazbu za servis po uplynutí záruční doby v Kč bez DPH (cena bude platná po dobu 36 měsíců po skončení záruky)</t>
  </si>
  <si>
    <t>Příloha č. 1 kupní smlouvy – specifikace  plnění</t>
  </si>
  <si>
    <t>Poskytnutí náhradního stroje v případě odvozu stroje</t>
  </si>
  <si>
    <t>Má sjednané pojištění odpovědnosti za škody způsobené svým podnikáním - uveďte výši pojistného plnění</t>
  </si>
  <si>
    <r>
      <t>Uveďte cenu cenu roční prohlídky včetně vyčištění stroje, základní údržby a výměny těsnění (</t>
    </r>
    <r>
      <rPr>
        <b/>
        <sz val="11"/>
        <rFont val="Calibri"/>
        <family val="2"/>
        <charset val="238"/>
        <scheme val="minor"/>
      </rPr>
      <t>cena nebude zahrnuta v dodávce stroje</t>
    </r>
    <r>
      <rPr>
        <sz val="11"/>
        <rFont val="Calibri"/>
        <family val="2"/>
        <charset val="238"/>
        <scheme val="minor"/>
      </rPr>
      <t>) v Kč bez DPH</t>
    </r>
  </si>
  <si>
    <t>Uveďte předpokládanou živostnost baterie - počet nabití</t>
  </si>
  <si>
    <r>
      <t xml:space="preserve">Uveďte cenu výměny nové baterie po skončení živostnosti původní baterie (hodinová sazba+cestovné+baterie) </t>
    </r>
    <r>
      <rPr>
        <b/>
        <sz val="11"/>
        <rFont val="Calibri"/>
        <family val="2"/>
        <charset val="238"/>
        <scheme val="minor"/>
      </rPr>
      <t>cena nebude zahrnuta v dodávce stroje</t>
    </r>
  </si>
  <si>
    <t>uveďte cenu za 1L  čistících prostředků (včetně informace zda čistící prostředky jsou dostupné na trhu + uveďte informaci zda je záruka vázána na čistící prostředky od dodavatele)</t>
  </si>
  <si>
    <t>Uveďte hodinovou sazbu za servis po uplynutí záruční doby + cena za dopravu do Břeclavi v Kč bez DPH (cena bude platná po dobu 36 měsíců po skončení záruky)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</si>
</sst>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11"/>
      <color theme="1"/>
      <name val="Calibri Light"/>
      <family val="2"/>
      <charset val="238"/>
      <scheme val="major"/>
    </font>
    <font>
      <b/>
      <sz val="16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9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0" fontId="10" fillId="0" borderId="0" xfId="0" applyFont="1" applyAlignment="1"/>
    <xf numFmtId="0" fontId="6" fillId="0" borderId="0" xfId="0" applyFont="1"/>
    <xf numFmtId="4" fontId="4" fillId="3" borderId="20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4" fontId="4" fillId="3" borderId="23" xfId="0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Fill="1" applyBorder="1"/>
    <xf numFmtId="0" fontId="12" fillId="0" borderId="0" xfId="0" applyFont="1"/>
    <xf numFmtId="0" fontId="1" fillId="0" borderId="1" xfId="0" applyFont="1" applyFill="1" applyBorder="1" applyAlignment="1">
      <alignment horizontal="center" vertical="center"/>
    </xf>
    <xf numFmtId="0" fontId="0" fillId="4" borderId="8" xfId="0" applyFill="1" applyBorder="1"/>
    <xf numFmtId="0" fontId="0" fillId="0" borderId="25" xfId="0" applyBorder="1"/>
    <xf numFmtId="4" fontId="4" fillId="3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" fontId="4" fillId="3" borderId="26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wrapText="1"/>
    </xf>
    <xf numFmtId="0" fontId="0" fillId="0" borderId="28" xfId="0" applyBorder="1" applyAlignment="1">
      <alignment wrapText="1"/>
    </xf>
    <xf numFmtId="0" fontId="4" fillId="2" borderId="0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29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33" xfId="0" applyFont="1" applyFill="1" applyBorder="1" applyAlignment="1">
      <alignment horizontal="left" vertical="top" wrapText="1"/>
    </xf>
    <xf numFmtId="0" fontId="3" fillId="5" borderId="37" xfId="0" applyFont="1" applyFill="1" applyBorder="1" applyAlignment="1">
      <alignment vertical="center" wrapText="1"/>
    </xf>
    <xf numFmtId="0" fontId="13" fillId="5" borderId="36" xfId="0" applyFont="1" applyFill="1" applyBorder="1" applyAlignment="1">
      <alignment vertical="center" wrapText="1"/>
    </xf>
    <xf numFmtId="0" fontId="9" fillId="0" borderId="9" xfId="0" applyFont="1" applyBorder="1" applyAlignment="1">
      <alignment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0"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BreakPreview" zoomScale="90" zoomScaleNormal="90" zoomScaleSheetLayoutView="90" workbookViewId="0">
      <selection activeCell="D22" sqref="D22"/>
    </sheetView>
  </sheetViews>
  <sheetFormatPr defaultRowHeight="15" x14ac:dyDescent="0.25"/>
  <cols>
    <col min="1" max="1" width="7.7109375" style="11" customWidth="1"/>
    <col min="2" max="2" width="19.5703125" style="47" customWidth="1"/>
    <col min="3" max="3" width="55.85546875" style="3" customWidth="1"/>
    <col min="4" max="4" width="43" style="3" customWidth="1"/>
    <col min="5" max="5" width="19.85546875" style="3" customWidth="1"/>
    <col min="6" max="6" width="8.28515625" style="10" hidden="1" customWidth="1"/>
    <col min="7" max="7" width="12.140625" style="4" hidden="1" customWidth="1"/>
    <col min="8" max="8" width="6.7109375" style="4" hidden="1" customWidth="1"/>
    <col min="9" max="9" width="12" style="4" hidden="1" customWidth="1"/>
    <col min="10" max="10" width="3.85546875" style="4" hidden="1" customWidth="1"/>
  </cols>
  <sheetData>
    <row r="1" spans="1:11" x14ac:dyDescent="0.25">
      <c r="B1" s="5" t="s">
        <v>7</v>
      </c>
      <c r="C1" s="8" t="s">
        <v>8</v>
      </c>
      <c r="D1" s="5"/>
      <c r="E1" s="5"/>
      <c r="F1" s="9"/>
      <c r="G1" s="1"/>
      <c r="H1" s="7"/>
      <c r="I1"/>
      <c r="J1"/>
    </row>
    <row r="2" spans="1:11" x14ac:dyDescent="0.25">
      <c r="B2" s="5" t="s">
        <v>31</v>
      </c>
      <c r="C2" s="2"/>
      <c r="D2" s="32"/>
      <c r="E2" s="6"/>
      <c r="F2" s="9"/>
      <c r="G2" s="7"/>
      <c r="H2" s="7"/>
      <c r="I2"/>
      <c r="J2"/>
    </row>
    <row r="3" spans="1:11" thickBot="1" x14ac:dyDescent="0.4">
      <c r="B3" s="32"/>
      <c r="C3" s="2"/>
      <c r="D3" s="32"/>
      <c r="E3" s="6"/>
      <c r="F3" s="9"/>
      <c r="G3" s="7"/>
      <c r="H3" s="7"/>
      <c r="I3"/>
      <c r="J3"/>
    </row>
    <row r="4" spans="1:11" ht="44.1" customHeight="1" x14ac:dyDescent="0.25">
      <c r="A4" s="16" t="s">
        <v>5</v>
      </c>
      <c r="B4" s="17" t="s">
        <v>25</v>
      </c>
      <c r="C4" s="17" t="s">
        <v>16</v>
      </c>
      <c r="D4" s="18" t="s">
        <v>15</v>
      </c>
      <c r="E4" s="18" t="s">
        <v>13</v>
      </c>
      <c r="F4" s="17" t="s">
        <v>0</v>
      </c>
      <c r="G4" s="18" t="s">
        <v>2</v>
      </c>
      <c r="H4" s="18" t="s">
        <v>3</v>
      </c>
      <c r="I4" s="18" t="s">
        <v>6</v>
      </c>
      <c r="J4" s="19" t="s">
        <v>4</v>
      </c>
    </row>
    <row r="5" spans="1:11" s="7" customFormat="1" ht="14.45" x14ac:dyDescent="0.35">
      <c r="A5" s="25"/>
      <c r="B5" s="26"/>
      <c r="C5" s="26"/>
      <c r="D5" s="27"/>
      <c r="E5" s="27"/>
      <c r="F5" s="26"/>
      <c r="G5" s="27"/>
      <c r="H5" s="27"/>
      <c r="I5" s="27"/>
      <c r="J5" s="28"/>
    </row>
    <row r="6" spans="1:11" ht="37.5" customHeight="1" x14ac:dyDescent="0.25">
      <c r="A6" s="15">
        <v>1</v>
      </c>
      <c r="B6" s="43" t="s">
        <v>8</v>
      </c>
      <c r="C6" s="23" t="s">
        <v>28</v>
      </c>
      <c r="D6" s="59"/>
      <c r="E6" s="59"/>
      <c r="F6" s="24"/>
      <c r="G6" s="34"/>
      <c r="H6" s="35">
        <v>21</v>
      </c>
      <c r="I6" s="36" t="str">
        <f t="shared" ref="I6:I25" si="0">IF(G6="","",F6*G6)</f>
        <v/>
      </c>
      <c r="J6" s="37" t="str">
        <f t="shared" ref="J6:J9" si="1">IF(H6="","",IF(I6="","",(I6*(1+(H6/100)))))</f>
        <v/>
      </c>
    </row>
    <row r="7" spans="1:11" ht="37.5" customHeight="1" x14ac:dyDescent="0.25">
      <c r="A7" s="14">
        <v>2</v>
      </c>
      <c r="B7" s="42"/>
      <c r="C7" s="22" t="s">
        <v>17</v>
      </c>
      <c r="D7" s="60"/>
      <c r="E7" s="61"/>
      <c r="F7" s="20"/>
      <c r="G7" s="38"/>
      <c r="H7" s="39">
        <v>21</v>
      </c>
      <c r="I7" s="40" t="str">
        <f t="shared" si="0"/>
        <v/>
      </c>
      <c r="J7" s="41" t="str">
        <f t="shared" si="1"/>
        <v/>
      </c>
    </row>
    <row r="8" spans="1:11" ht="37.5" customHeight="1" x14ac:dyDescent="0.25">
      <c r="A8" s="14">
        <v>3</v>
      </c>
      <c r="B8" s="42"/>
      <c r="C8" s="22" t="s">
        <v>18</v>
      </c>
      <c r="D8" s="62"/>
      <c r="E8" s="61"/>
      <c r="F8" s="20"/>
      <c r="G8" s="38"/>
      <c r="H8" s="39">
        <v>21</v>
      </c>
      <c r="I8" s="40" t="str">
        <f t="shared" si="0"/>
        <v/>
      </c>
      <c r="J8" s="41" t="str">
        <f t="shared" si="1"/>
        <v/>
      </c>
      <c r="K8" s="33"/>
    </row>
    <row r="9" spans="1:11" ht="37.5" customHeight="1" x14ac:dyDescent="0.25">
      <c r="A9" s="14">
        <v>4</v>
      </c>
      <c r="B9" s="42"/>
      <c r="C9" s="22" t="s">
        <v>19</v>
      </c>
      <c r="D9" s="62"/>
      <c r="E9" s="61"/>
      <c r="F9" s="20"/>
      <c r="G9" s="38"/>
      <c r="H9" s="39">
        <v>21</v>
      </c>
      <c r="I9" s="40" t="str">
        <f t="shared" si="0"/>
        <v/>
      </c>
      <c r="J9" s="41" t="str">
        <f t="shared" si="1"/>
        <v/>
      </c>
      <c r="K9" s="33"/>
    </row>
    <row r="10" spans="1:11" s="7" customFormat="1" ht="37.5" customHeight="1" x14ac:dyDescent="0.25">
      <c r="A10" s="14"/>
      <c r="B10" s="42"/>
      <c r="C10" s="22" t="s">
        <v>35</v>
      </c>
      <c r="D10" s="62"/>
      <c r="E10" s="61"/>
      <c r="F10" s="20"/>
      <c r="G10" s="38"/>
      <c r="H10" s="39"/>
      <c r="I10" s="40"/>
      <c r="J10" s="41"/>
      <c r="K10" s="33"/>
    </row>
    <row r="11" spans="1:11" ht="37.5" customHeight="1" x14ac:dyDescent="0.25">
      <c r="A11" s="14">
        <v>5</v>
      </c>
      <c r="B11" s="42"/>
      <c r="C11" s="22" t="s">
        <v>21</v>
      </c>
      <c r="D11" s="63"/>
      <c r="E11" s="61"/>
      <c r="F11" s="20"/>
      <c r="G11" s="38"/>
      <c r="H11" s="39">
        <v>21</v>
      </c>
      <c r="I11" s="40" t="str">
        <f t="shared" si="0"/>
        <v/>
      </c>
      <c r="J11" s="41" t="str">
        <f t="shared" ref="J11:J25" si="2">IF(H11="","",IF(I11="","",(I11*(1+(H11/100)))))</f>
        <v/>
      </c>
    </row>
    <row r="12" spans="1:11" s="7" customFormat="1" ht="37.5" customHeight="1" x14ac:dyDescent="0.25">
      <c r="A12" s="14">
        <v>6</v>
      </c>
      <c r="B12" s="42"/>
      <c r="C12" s="22" t="s">
        <v>20</v>
      </c>
      <c r="D12" s="62"/>
      <c r="E12" s="61"/>
      <c r="F12" s="20"/>
      <c r="G12" s="38"/>
      <c r="H12" s="39">
        <v>21</v>
      </c>
      <c r="I12" s="40" t="str">
        <f t="shared" si="0"/>
        <v/>
      </c>
      <c r="J12" s="41" t="str">
        <f t="shared" si="2"/>
        <v/>
      </c>
      <c r="K12" s="33"/>
    </row>
    <row r="13" spans="1:11" s="7" customFormat="1" ht="37.5" customHeight="1" x14ac:dyDescent="0.25">
      <c r="A13" s="14">
        <v>7</v>
      </c>
      <c r="B13" s="42"/>
      <c r="C13" s="22" t="s">
        <v>22</v>
      </c>
      <c r="D13" s="63"/>
      <c r="E13" s="61"/>
      <c r="F13" s="20"/>
      <c r="G13" s="38"/>
      <c r="H13" s="39">
        <v>21</v>
      </c>
      <c r="I13" s="40" t="str">
        <f t="shared" si="0"/>
        <v/>
      </c>
      <c r="J13" s="41" t="str">
        <f t="shared" si="2"/>
        <v/>
      </c>
    </row>
    <row r="14" spans="1:11" s="7" customFormat="1" ht="37.5" customHeight="1" x14ac:dyDescent="0.25">
      <c r="A14" s="14">
        <v>8</v>
      </c>
      <c r="B14" s="42"/>
      <c r="C14" s="22" t="s">
        <v>27</v>
      </c>
      <c r="D14" s="62"/>
      <c r="E14" s="61"/>
      <c r="F14" s="20"/>
      <c r="G14" s="38"/>
      <c r="H14" s="39">
        <v>21</v>
      </c>
      <c r="I14" s="40" t="str">
        <f t="shared" si="0"/>
        <v/>
      </c>
      <c r="J14" s="41" t="str">
        <f t="shared" si="2"/>
        <v/>
      </c>
      <c r="K14" s="33"/>
    </row>
    <row r="15" spans="1:11" s="7" customFormat="1" ht="45.6" customHeight="1" x14ac:dyDescent="0.25">
      <c r="A15" s="14"/>
      <c r="B15" s="43"/>
      <c r="C15" s="72" t="s">
        <v>37</v>
      </c>
      <c r="D15" s="62"/>
      <c r="E15" s="61"/>
      <c r="F15" s="20"/>
      <c r="G15" s="38"/>
      <c r="H15" s="39"/>
      <c r="I15" s="40"/>
      <c r="J15" s="41"/>
      <c r="K15" s="33"/>
    </row>
    <row r="16" spans="1:11" s="7" customFormat="1" ht="37.5" customHeight="1" x14ac:dyDescent="0.25">
      <c r="A16" s="14">
        <v>9</v>
      </c>
      <c r="B16" s="43" t="s">
        <v>9</v>
      </c>
      <c r="C16" s="23" t="s">
        <v>10</v>
      </c>
      <c r="D16" s="63"/>
      <c r="E16" s="61"/>
      <c r="F16" s="21"/>
      <c r="G16" s="38"/>
      <c r="H16" s="39">
        <v>21</v>
      </c>
      <c r="I16" s="40" t="str">
        <f t="shared" si="0"/>
        <v/>
      </c>
      <c r="J16" s="41" t="str">
        <f t="shared" si="2"/>
        <v/>
      </c>
    </row>
    <row r="17" spans="1:11" s="7" customFormat="1" ht="37.5" customHeight="1" x14ac:dyDescent="0.25">
      <c r="A17" s="14">
        <v>10</v>
      </c>
      <c r="B17" s="42" t="s">
        <v>11</v>
      </c>
      <c r="C17" s="22" t="s">
        <v>29</v>
      </c>
      <c r="D17" s="63"/>
      <c r="E17" s="61"/>
      <c r="F17" s="20"/>
      <c r="G17" s="38"/>
      <c r="H17" s="39">
        <v>21</v>
      </c>
      <c r="I17" s="40" t="str">
        <f t="shared" si="0"/>
        <v/>
      </c>
      <c r="J17" s="41" t="str">
        <f t="shared" si="2"/>
        <v/>
      </c>
    </row>
    <row r="18" spans="1:11" s="7" customFormat="1" ht="37.5" customHeight="1" x14ac:dyDescent="0.25">
      <c r="A18" s="48">
        <v>11</v>
      </c>
      <c r="B18" s="42"/>
      <c r="C18" s="22" t="s">
        <v>12</v>
      </c>
      <c r="D18" s="63"/>
      <c r="E18" s="61"/>
      <c r="F18" s="49"/>
      <c r="G18" s="38"/>
      <c r="H18" s="39">
        <v>21</v>
      </c>
      <c r="I18" s="40" t="str">
        <f t="shared" si="0"/>
        <v/>
      </c>
      <c r="J18" s="41" t="str">
        <f t="shared" si="2"/>
        <v/>
      </c>
    </row>
    <row r="19" spans="1:11" s="7" customFormat="1" ht="37.5" customHeight="1" x14ac:dyDescent="0.25">
      <c r="A19" s="14">
        <v>12</v>
      </c>
      <c r="B19" s="42"/>
      <c r="C19" s="22" t="s">
        <v>32</v>
      </c>
      <c r="D19" s="63"/>
      <c r="E19" s="61"/>
      <c r="F19" s="21"/>
      <c r="G19" s="38"/>
      <c r="H19" s="39">
        <v>21</v>
      </c>
      <c r="I19" s="40" t="str">
        <f t="shared" si="0"/>
        <v/>
      </c>
      <c r="J19" s="41" t="str">
        <f t="shared" si="2"/>
        <v/>
      </c>
    </row>
    <row r="20" spans="1:11" s="7" customFormat="1" ht="37.5" customHeight="1" x14ac:dyDescent="0.25">
      <c r="A20" s="14">
        <v>13</v>
      </c>
      <c r="B20" s="42"/>
      <c r="C20" s="22" t="s">
        <v>14</v>
      </c>
      <c r="D20" s="63"/>
      <c r="E20" s="61"/>
      <c r="F20" s="20"/>
      <c r="G20" s="38"/>
      <c r="H20" s="39">
        <v>21</v>
      </c>
      <c r="I20" s="40" t="str">
        <f t="shared" si="0"/>
        <v/>
      </c>
      <c r="J20" s="41" t="str">
        <f t="shared" si="2"/>
        <v/>
      </c>
    </row>
    <row r="21" spans="1:11" s="7" customFormat="1" ht="51.95" customHeight="1" x14ac:dyDescent="0.25">
      <c r="A21" s="66">
        <v>14</v>
      </c>
      <c r="B21" s="44"/>
      <c r="C21" s="67" t="s">
        <v>34</v>
      </c>
      <c r="D21" s="68"/>
      <c r="E21" s="69"/>
      <c r="F21" s="20"/>
      <c r="G21" s="38"/>
      <c r="H21" s="39"/>
      <c r="I21" s="40"/>
      <c r="J21" s="41"/>
    </row>
    <row r="22" spans="1:11" s="7" customFormat="1" ht="42.6" customHeight="1" x14ac:dyDescent="0.25">
      <c r="A22" s="66">
        <v>15</v>
      </c>
      <c r="B22" s="44"/>
      <c r="C22" s="67" t="s">
        <v>38</v>
      </c>
      <c r="D22" s="68"/>
      <c r="E22" s="69"/>
      <c r="F22" s="20"/>
      <c r="G22" s="38"/>
      <c r="H22" s="39"/>
      <c r="I22" s="40"/>
      <c r="J22" s="41"/>
    </row>
    <row r="23" spans="1:11" s="7" customFormat="1" ht="45.95" customHeight="1" x14ac:dyDescent="0.25">
      <c r="A23" s="66"/>
      <c r="B23" s="44"/>
      <c r="C23" s="67" t="s">
        <v>36</v>
      </c>
      <c r="D23" s="68"/>
      <c r="E23" s="69"/>
      <c r="F23" s="20"/>
      <c r="G23" s="38"/>
      <c r="H23" s="39"/>
      <c r="I23" s="40"/>
      <c r="J23" s="41"/>
    </row>
    <row r="24" spans="1:11" s="7" customFormat="1" ht="37.5" customHeight="1" x14ac:dyDescent="0.25">
      <c r="A24" s="66">
        <v>16</v>
      </c>
      <c r="B24" s="44" t="s">
        <v>26</v>
      </c>
      <c r="C24" s="67" t="s">
        <v>33</v>
      </c>
      <c r="D24" s="68"/>
      <c r="E24" s="69"/>
      <c r="F24" s="20"/>
      <c r="G24" s="38"/>
      <c r="H24" s="39"/>
      <c r="I24" s="40"/>
      <c r="J24" s="41"/>
    </row>
    <row r="25" spans="1:11" s="7" customFormat="1" ht="44.45" customHeight="1" thickBot="1" x14ac:dyDescent="0.3">
      <c r="A25" s="54">
        <v>16</v>
      </c>
      <c r="B25" s="55"/>
      <c r="C25" s="56" t="s">
        <v>30</v>
      </c>
      <c r="D25" s="64"/>
      <c r="E25" s="65"/>
      <c r="F25" s="20"/>
      <c r="G25" s="38"/>
      <c r="H25" s="39">
        <v>21</v>
      </c>
      <c r="I25" s="40" t="str">
        <f t="shared" si="0"/>
        <v/>
      </c>
      <c r="J25" s="41" t="str">
        <f t="shared" si="2"/>
        <v/>
      </c>
    </row>
    <row r="26" spans="1:11" s="7" customFormat="1" ht="37.5" customHeight="1" thickTop="1" thickBot="1" x14ac:dyDescent="0.3">
      <c r="A26" s="73" t="s">
        <v>1</v>
      </c>
      <c r="B26" s="73"/>
      <c r="C26" s="74"/>
      <c r="D26" s="58" t="s">
        <v>24</v>
      </c>
      <c r="E26" s="57" t="s">
        <v>23</v>
      </c>
      <c r="F26" s="50"/>
      <c r="G26" s="51"/>
      <c r="H26" s="52"/>
      <c r="I26" s="51"/>
      <c r="J26" s="53"/>
    </row>
    <row r="27" spans="1:11" ht="36" customHeight="1" thickBot="1" x14ac:dyDescent="0.3">
      <c r="A27" s="75"/>
      <c r="B27" s="75"/>
      <c r="C27" s="75"/>
      <c r="D27" s="71"/>
      <c r="E27" s="70"/>
      <c r="F27" s="30"/>
      <c r="G27" s="30"/>
      <c r="H27" s="30"/>
      <c r="I27" s="31" t="str">
        <f>IF(SUM(I6:I25)=0,"",SUM(I6:I25))</f>
        <v/>
      </c>
      <c r="J27" s="29" t="str">
        <f>IF(SUM(J6:J25)=0,"",SUM(J6:J25))</f>
        <v/>
      </c>
    </row>
    <row r="28" spans="1:11" ht="14.45" x14ac:dyDescent="0.35">
      <c r="A28" s="12"/>
      <c r="B28" s="12"/>
      <c r="K28" s="7"/>
    </row>
    <row r="29" spans="1:11" ht="14.45" x14ac:dyDescent="0.35">
      <c r="A29" s="13"/>
      <c r="B29" s="45"/>
      <c r="K29" s="7"/>
    </row>
    <row r="30" spans="1:11" ht="14.45" x14ac:dyDescent="0.35">
      <c r="A30" s="13"/>
      <c r="B30" s="45"/>
      <c r="K30" s="7"/>
    </row>
    <row r="31" spans="1:11" ht="14.45" x14ac:dyDescent="0.35">
      <c r="A31" s="13"/>
      <c r="B31" s="46"/>
      <c r="K31" s="7"/>
    </row>
    <row r="32" spans="1:11" ht="14.45" x14ac:dyDescent="0.35">
      <c r="A32" s="13"/>
      <c r="B32" s="46"/>
      <c r="K32" s="7"/>
    </row>
    <row r="33" spans="1:11" ht="14.45" x14ac:dyDescent="0.35">
      <c r="A33" s="13"/>
      <c r="B33" s="46"/>
      <c r="K33" s="7"/>
    </row>
    <row r="34" spans="1:11" ht="14.45" x14ac:dyDescent="0.35">
      <c r="A34" s="13"/>
      <c r="B34" s="46"/>
      <c r="K34" s="7"/>
    </row>
  </sheetData>
  <mergeCells count="1">
    <mergeCell ref="A26:C27"/>
  </mergeCells>
  <conditionalFormatting sqref="B11:B15 B25">
    <cfRule type="expression" dxfId="9" priority="15">
      <formula>IF($D11&gt;0,1,0)</formula>
    </cfRule>
  </conditionalFormatting>
  <conditionalFormatting sqref="B6">
    <cfRule type="expression" dxfId="8" priority="21">
      <formula>IF($D6&gt;0,1,0)</formula>
    </cfRule>
  </conditionalFormatting>
  <conditionalFormatting sqref="B7">
    <cfRule type="expression" dxfId="7" priority="18">
      <formula>IF($D7&gt;0,1,0)</formula>
    </cfRule>
  </conditionalFormatting>
  <conditionalFormatting sqref="B8">
    <cfRule type="expression" dxfId="6" priority="17">
      <formula>IF($D8&gt;0,1,0)</formula>
    </cfRule>
  </conditionalFormatting>
  <conditionalFormatting sqref="B9:B10">
    <cfRule type="expression" dxfId="5" priority="16">
      <formula>IF($D9&gt;0,1,0)</formula>
    </cfRule>
  </conditionalFormatting>
  <conditionalFormatting sqref="B20:B24">
    <cfRule type="expression" dxfId="4" priority="1">
      <formula>IF($D20&gt;0,1,0)</formula>
    </cfRule>
  </conditionalFormatting>
  <conditionalFormatting sqref="B16">
    <cfRule type="expression" dxfId="3" priority="5">
      <formula>IF($D16&gt;0,1,0)</formula>
    </cfRule>
  </conditionalFormatting>
  <conditionalFormatting sqref="B17">
    <cfRule type="expression" dxfId="2" priority="4">
      <formula>IF($D17&gt;0,1,0)</formula>
    </cfRule>
  </conditionalFormatting>
  <conditionalFormatting sqref="B18">
    <cfRule type="expression" dxfId="1" priority="3">
      <formula>IF($D18&gt;0,1,0)</formula>
    </cfRule>
  </conditionalFormatting>
  <conditionalFormatting sqref="B19">
    <cfRule type="expression" dxfId="0" priority="2">
      <formula>IF($D19&gt;0,1,0)</formula>
    </cfRule>
  </conditionalFormatting>
  <pageMargins left="0.7" right="0.7" top="0.78740157499999996" bottom="0.78740157499999996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Nábytek</vt:lpstr>
      <vt:lpstr>List1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 Marek</dc:creator>
  <cp:lastModifiedBy>David Malinkovič</cp:lastModifiedBy>
  <cp:lastPrinted>2020-01-23T13:33:41Z</cp:lastPrinted>
  <dcterms:created xsi:type="dcterms:W3CDTF">2017-08-30T09:49:10Z</dcterms:created>
  <dcterms:modified xsi:type="dcterms:W3CDTF">2020-05-19T10:19:11Z</dcterms:modified>
</cp:coreProperties>
</file>